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Stable Bread\"/>
    </mc:Choice>
  </mc:AlternateContent>
  <xr:revisionPtr revIDLastSave="0" documentId="13_ncr:1_{D8E461C9-6EF1-40EF-B2AD-FE63C311AC15}" xr6:coauthVersionLast="45" xr6:coauthVersionMax="45" xr10:uidLastSave="{00000000-0000-0000-0000-000000000000}"/>
  <bookViews>
    <workbookView xWindow="-120" yWindow="-120" windowWidth="29040" windowHeight="15840" xr2:uid="{52747635-96FD-4DCE-9B76-20AC11ACFD25}"/>
  </bookViews>
  <sheets>
    <sheet name="ADBE Beta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H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4" i="1"/>
  <c r="H7" i="1" l="1"/>
</calcChain>
</file>

<file path=xl/sharedStrings.xml><?xml version="1.0" encoding="utf-8"?>
<sst xmlns="http://schemas.openxmlformats.org/spreadsheetml/2006/main" count="9" uniqueCount="9">
  <si>
    <t>Date</t>
  </si>
  <si>
    <t>Adj. Monthly Close (ADBE)</t>
  </si>
  <si>
    <t>Monthly Percent Changes (ADBE)</t>
  </si>
  <si>
    <t>Monthly Percent Changes (S&amp;P 500)</t>
  </si>
  <si>
    <t>Adj. Monthly Close (S&amp;P 500)</t>
  </si>
  <si>
    <t>Adobe Beta Calculation</t>
  </si>
  <si>
    <t>Variance of ADBE</t>
  </si>
  <si>
    <t>Covariance of ADBE and S&amp;P 500</t>
  </si>
  <si>
    <t>Beta of ADBE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</si>
</sst>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0" xfId="0" applyFill="1"/>
    <xf numFmtId="44" fontId="0" fillId="3" borderId="0" xfId="1" applyFont="1" applyFill="1"/>
    <xf numFmtId="10" fontId="0" fillId="3" borderId="0" xfId="2" applyNumberFormat="1" applyFont="1" applyFill="1"/>
    <xf numFmtId="0" fontId="0" fillId="3" borderId="0" xfId="2" applyNumberFormat="1" applyFont="1" applyFill="1"/>
    <xf numFmtId="0" fontId="0" fillId="3" borderId="0" xfId="0" applyNumberFormat="1" applyFill="1"/>
    <xf numFmtId="0" fontId="3" fillId="0" borderId="1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14" fontId="0" fillId="3" borderId="0" xfId="0" applyNumberForma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/>
    <xf numFmtId="0" fontId="0" fillId="0" borderId="10" xfId="0" applyFill="1" applyBorder="1"/>
    <xf numFmtId="10" fontId="0" fillId="0" borderId="0" xfId="2" applyNumberFormat="1" applyFont="1" applyFill="1" applyBorder="1"/>
    <xf numFmtId="10" fontId="0" fillId="0" borderId="10" xfId="2" applyNumberFormat="1" applyFont="1" applyFill="1" applyBorder="1"/>
    <xf numFmtId="44" fontId="0" fillId="0" borderId="11" xfId="1" applyFont="1" applyFill="1" applyBorder="1"/>
    <xf numFmtId="10" fontId="0" fillId="0" borderId="11" xfId="2" applyNumberFormat="1" applyFont="1" applyFill="1" applyBorder="1"/>
    <xf numFmtId="10" fontId="0" fillId="0" borderId="12" xfId="2" applyNumberFormat="1" applyFont="1" applyFill="1" applyBorder="1"/>
    <xf numFmtId="0" fontId="3" fillId="0" borderId="3" xfId="0" applyFont="1" applyFill="1" applyBorder="1" applyAlignment="1">
      <alignment horizontal="center"/>
    </xf>
    <xf numFmtId="44" fontId="0" fillId="0" borderId="14" xfId="1" applyFont="1" applyFill="1" applyBorder="1"/>
    <xf numFmtId="44" fontId="0" fillId="0" borderId="13" xfId="1" applyFont="1" applyFill="1" applyBorder="1"/>
    <xf numFmtId="0" fontId="3" fillId="0" borderId="16" xfId="0" applyFont="1" applyFill="1" applyBorder="1" applyAlignment="1">
      <alignment horizontal="center"/>
    </xf>
    <xf numFmtId="14" fontId="0" fillId="0" borderId="17" xfId="0" applyNumberFormat="1" applyFill="1" applyBorder="1"/>
    <xf numFmtId="14" fontId="0" fillId="0" borderId="15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7125D-FC44-4096-B9E9-D85B2932DA5B}">
  <dimension ref="A1:I63"/>
  <sheetViews>
    <sheetView tabSelected="1" zoomScale="80" zoomScaleNormal="80" workbookViewId="0">
      <selection activeCell="H11" sqref="H11"/>
    </sheetView>
  </sheetViews>
  <sheetFormatPr defaultRowHeight="15" x14ac:dyDescent="0.25"/>
  <cols>
    <col min="1" max="1" width="11.7109375" style="3" customWidth="1"/>
    <col min="2" max="2" width="24.85546875" style="3" bestFit="1" customWidth="1"/>
    <col min="3" max="3" width="31" style="3" bestFit="1" customWidth="1"/>
    <col min="4" max="4" width="26.85546875" style="3" bestFit="1" customWidth="1"/>
    <col min="5" max="5" width="33.42578125" style="3" bestFit="1" customWidth="1"/>
    <col min="6" max="7" width="9.140625" style="3"/>
    <col min="8" max="8" width="20.7109375" style="3" bestFit="1" customWidth="1"/>
    <col min="9" max="9" width="30.140625" style="3" bestFit="1" customWidth="1"/>
    <col min="10" max="16384" width="9.140625" style="3"/>
  </cols>
  <sheetData>
    <row r="1" spans="1:9" ht="18.75" x14ac:dyDescent="0.3">
      <c r="A1" s="12" t="s">
        <v>5</v>
      </c>
      <c r="B1" s="13"/>
      <c r="C1" s="13"/>
      <c r="D1" s="13"/>
      <c r="E1" s="14"/>
    </row>
    <row r="2" spans="1:9" x14ac:dyDescent="0.25">
      <c r="A2" s="27" t="s">
        <v>0</v>
      </c>
      <c r="B2" s="8" t="s">
        <v>1</v>
      </c>
      <c r="C2" s="8" t="s">
        <v>2</v>
      </c>
      <c r="D2" s="24" t="s">
        <v>4</v>
      </c>
      <c r="E2" s="15" t="s">
        <v>3</v>
      </c>
      <c r="H2" s="2" t="s">
        <v>6</v>
      </c>
      <c r="I2" s="1" t="s">
        <v>7</v>
      </c>
    </row>
    <row r="3" spans="1:9" x14ac:dyDescent="0.25">
      <c r="A3" s="28">
        <v>42370</v>
      </c>
      <c r="B3" s="16">
        <v>89.129997000000003</v>
      </c>
      <c r="C3" s="17"/>
      <c r="D3" s="25">
        <v>1940.23999</v>
      </c>
      <c r="E3" s="18"/>
      <c r="H3" s="9">
        <f>_xlfn.VAR.S(E4:E62)</f>
        <v>1.8987989108947339E-3</v>
      </c>
      <c r="I3" s="10">
        <f>_xlfn.COVARIANCE.S(C4:C62,E4:E62)</f>
        <v>1.7920381870968E-3</v>
      </c>
    </row>
    <row r="4" spans="1:9" x14ac:dyDescent="0.25">
      <c r="A4" s="28">
        <v>42401</v>
      </c>
      <c r="B4" s="16">
        <v>85.150002000000001</v>
      </c>
      <c r="C4" s="19">
        <f>(B4-B3)/B3</f>
        <v>-4.465382176552752E-2</v>
      </c>
      <c r="D4" s="25">
        <v>1932.2299800000001</v>
      </c>
      <c r="E4" s="20">
        <f>(D4-D3)/D3</f>
        <v>-4.1283604302991229E-3</v>
      </c>
      <c r="G4" s="6"/>
      <c r="H4" s="7"/>
    </row>
    <row r="5" spans="1:9" x14ac:dyDescent="0.25">
      <c r="A5" s="28">
        <v>42430</v>
      </c>
      <c r="B5" s="16">
        <v>93.800003000000004</v>
      </c>
      <c r="C5" s="19">
        <f t="shared" ref="C5:C63" si="0">(B5-B4)/B4</f>
        <v>0.10158544682124615</v>
      </c>
      <c r="D5" s="25">
        <v>2059.73999</v>
      </c>
      <c r="E5" s="20">
        <f t="shared" ref="E5:E63" si="1">(D5-D4)/D4</f>
        <v>6.5991114577365145E-2</v>
      </c>
      <c r="G5" s="6"/>
      <c r="H5" s="7"/>
    </row>
    <row r="6" spans="1:9" x14ac:dyDescent="0.25">
      <c r="A6" s="28">
        <v>42461</v>
      </c>
      <c r="B6" s="16">
        <v>94.220000999999996</v>
      </c>
      <c r="C6" s="19">
        <f t="shared" si="0"/>
        <v>4.4775904751302893E-3</v>
      </c>
      <c r="D6" s="25">
        <v>2065.3000489999999</v>
      </c>
      <c r="E6" s="20">
        <f t="shared" si="1"/>
        <v>2.6993984808732631E-3</v>
      </c>
      <c r="H6" s="1" t="s">
        <v>8</v>
      </c>
    </row>
    <row r="7" spans="1:9" x14ac:dyDescent="0.25">
      <c r="A7" s="28">
        <v>42491</v>
      </c>
      <c r="B7" s="16">
        <v>99.470000999999996</v>
      </c>
      <c r="C7" s="19">
        <f t="shared" si="0"/>
        <v>5.5720653197615655E-2</v>
      </c>
      <c r="D7" s="25">
        <v>2096.9499510000001</v>
      </c>
      <c r="E7" s="20">
        <f t="shared" si="1"/>
        <v>1.5324602357572555E-2</v>
      </c>
      <c r="H7" s="10">
        <f>I3/H3</f>
        <v>0.94377460236290789</v>
      </c>
    </row>
    <row r="8" spans="1:9" x14ac:dyDescent="0.25">
      <c r="A8" s="28">
        <v>42522</v>
      </c>
      <c r="B8" s="16">
        <v>95.790001000000004</v>
      </c>
      <c r="C8" s="19">
        <f t="shared" si="0"/>
        <v>-3.6996078847933184E-2</v>
      </c>
      <c r="D8" s="25">
        <v>2098.860107</v>
      </c>
      <c r="E8" s="20">
        <f t="shared" si="1"/>
        <v>9.1092112097811118E-4</v>
      </c>
    </row>
    <row r="9" spans="1:9" x14ac:dyDescent="0.25">
      <c r="A9" s="28">
        <v>42552</v>
      </c>
      <c r="B9" s="16">
        <v>97.860000999999997</v>
      </c>
      <c r="C9" s="19">
        <f t="shared" si="0"/>
        <v>2.1609771149287211E-2</v>
      </c>
      <c r="D9" s="25">
        <v>2173.6000979999999</v>
      </c>
      <c r="E9" s="20">
        <f t="shared" si="1"/>
        <v>3.5609801125254283E-2</v>
      </c>
    </row>
    <row r="10" spans="1:9" x14ac:dyDescent="0.25">
      <c r="A10" s="28">
        <v>42583</v>
      </c>
      <c r="B10" s="16">
        <v>102.30999799999999</v>
      </c>
      <c r="C10" s="19">
        <f t="shared" si="0"/>
        <v>4.5473093751552243E-2</v>
      </c>
      <c r="D10" s="25">
        <v>2170.9499510000001</v>
      </c>
      <c r="E10" s="20">
        <f t="shared" si="1"/>
        <v>-1.2192431360480338E-3</v>
      </c>
    </row>
    <row r="11" spans="1:9" x14ac:dyDescent="0.25">
      <c r="A11" s="28">
        <v>42614</v>
      </c>
      <c r="B11" s="16">
        <v>108.540001</v>
      </c>
      <c r="C11" s="19">
        <f t="shared" si="0"/>
        <v>6.0893393820611853E-2</v>
      </c>
      <c r="D11" s="25">
        <v>2168.2700199999999</v>
      </c>
      <c r="E11" s="20">
        <f t="shared" si="1"/>
        <v>-1.2344508443253945E-3</v>
      </c>
    </row>
    <row r="12" spans="1:9" x14ac:dyDescent="0.25">
      <c r="A12" s="28">
        <v>42644</v>
      </c>
      <c r="B12" s="16">
        <v>107.510002</v>
      </c>
      <c r="C12" s="19">
        <f t="shared" si="0"/>
        <v>-9.4895797909565482E-3</v>
      </c>
      <c r="D12" s="25">
        <v>2126.1499020000001</v>
      </c>
      <c r="E12" s="20">
        <f t="shared" si="1"/>
        <v>-1.9425679279557545E-2</v>
      </c>
    </row>
    <row r="13" spans="1:9" x14ac:dyDescent="0.25">
      <c r="A13" s="28">
        <v>42675</v>
      </c>
      <c r="B13" s="16">
        <v>102.80999799999999</v>
      </c>
      <c r="C13" s="19">
        <f t="shared" si="0"/>
        <v>-4.3716899940156331E-2</v>
      </c>
      <c r="D13" s="25">
        <v>2198.8100589999999</v>
      </c>
      <c r="E13" s="20">
        <f t="shared" si="1"/>
        <v>3.4174522187570479E-2</v>
      </c>
    </row>
    <row r="14" spans="1:9" x14ac:dyDescent="0.25">
      <c r="A14" s="28">
        <v>42705</v>
      </c>
      <c r="B14" s="16">
        <v>102.949997</v>
      </c>
      <c r="C14" s="19">
        <f t="shared" si="0"/>
        <v>1.3617255395725531E-3</v>
      </c>
      <c r="D14" s="25">
        <v>2238.830078</v>
      </c>
      <c r="E14" s="20">
        <f t="shared" si="1"/>
        <v>1.8200762196895176E-2</v>
      </c>
    </row>
    <row r="15" spans="1:9" x14ac:dyDescent="0.25">
      <c r="A15" s="28">
        <v>42736</v>
      </c>
      <c r="B15" s="16">
        <v>113.379997</v>
      </c>
      <c r="C15" s="19">
        <f t="shared" si="0"/>
        <v>0.10131131912514779</v>
      </c>
      <c r="D15" s="25">
        <v>2278.8701169999999</v>
      </c>
      <c r="E15" s="20">
        <f t="shared" si="1"/>
        <v>1.7884358171464578E-2</v>
      </c>
    </row>
    <row r="16" spans="1:9" x14ac:dyDescent="0.25">
      <c r="A16" s="28">
        <v>42767</v>
      </c>
      <c r="B16" s="16">
        <v>118.339996</v>
      </c>
      <c r="C16" s="19">
        <f t="shared" si="0"/>
        <v>4.3746684875992689E-2</v>
      </c>
      <c r="D16" s="25">
        <v>2363.639893</v>
      </c>
      <c r="E16" s="20">
        <f t="shared" si="1"/>
        <v>3.719816033727915E-2</v>
      </c>
    </row>
    <row r="17" spans="1:5" x14ac:dyDescent="0.25">
      <c r="A17" s="28">
        <v>42795</v>
      </c>
      <c r="B17" s="16">
        <v>130.13000500000001</v>
      </c>
      <c r="C17" s="19">
        <f t="shared" si="0"/>
        <v>9.9628269380708886E-2</v>
      </c>
      <c r="D17" s="25">
        <v>2362.719971</v>
      </c>
      <c r="E17" s="20">
        <f t="shared" si="1"/>
        <v>-3.8919718808453973E-4</v>
      </c>
    </row>
    <row r="18" spans="1:5" x14ac:dyDescent="0.25">
      <c r="A18" s="28">
        <v>42826</v>
      </c>
      <c r="B18" s="16">
        <v>133.740005</v>
      </c>
      <c r="C18" s="19">
        <f t="shared" si="0"/>
        <v>2.7741488214036301E-2</v>
      </c>
      <c r="D18" s="25">
        <v>2384.1999510000001</v>
      </c>
      <c r="E18" s="20">
        <f t="shared" si="1"/>
        <v>9.0912085493182089E-3</v>
      </c>
    </row>
    <row r="19" spans="1:5" x14ac:dyDescent="0.25">
      <c r="A19" s="28">
        <v>42856</v>
      </c>
      <c r="B19" s="16">
        <v>141.86000100000001</v>
      </c>
      <c r="C19" s="19">
        <f t="shared" si="0"/>
        <v>6.0714787620951671E-2</v>
      </c>
      <c r="D19" s="25">
        <v>2411.8000489999999</v>
      </c>
      <c r="E19" s="20">
        <f t="shared" si="1"/>
        <v>1.1576251391341417E-2</v>
      </c>
    </row>
    <row r="20" spans="1:5" x14ac:dyDescent="0.25">
      <c r="A20" s="28">
        <v>42887</v>
      </c>
      <c r="B20" s="16">
        <v>141.44000199999999</v>
      </c>
      <c r="C20" s="19">
        <f t="shared" si="0"/>
        <v>-2.9606583747311438E-3</v>
      </c>
      <c r="D20" s="25">
        <v>2423.4099120000001</v>
      </c>
      <c r="E20" s="20">
        <f t="shared" si="1"/>
        <v>4.8137750908554414E-3</v>
      </c>
    </row>
    <row r="21" spans="1:5" x14ac:dyDescent="0.25">
      <c r="A21" s="28">
        <v>42917</v>
      </c>
      <c r="B21" s="16">
        <v>146.490005</v>
      </c>
      <c r="C21" s="19">
        <f t="shared" si="0"/>
        <v>3.5704206225902091E-2</v>
      </c>
      <c r="D21" s="25">
        <v>2470.3000489999999</v>
      </c>
      <c r="E21" s="20">
        <f t="shared" si="1"/>
        <v>1.9348826118030613E-2</v>
      </c>
    </row>
    <row r="22" spans="1:5" x14ac:dyDescent="0.25">
      <c r="A22" s="28">
        <v>42948</v>
      </c>
      <c r="B22" s="16">
        <v>155.16000399999999</v>
      </c>
      <c r="C22" s="19">
        <f t="shared" si="0"/>
        <v>5.9184918452286149E-2</v>
      </c>
      <c r="D22" s="25">
        <v>2471.6499020000001</v>
      </c>
      <c r="E22" s="20">
        <f t="shared" si="1"/>
        <v>5.4643281108568138E-4</v>
      </c>
    </row>
    <row r="23" spans="1:5" x14ac:dyDescent="0.25">
      <c r="A23" s="28">
        <v>42979</v>
      </c>
      <c r="B23" s="16">
        <v>149.179993</v>
      </c>
      <c r="C23" s="19">
        <f t="shared" si="0"/>
        <v>-3.8540930947642868E-2</v>
      </c>
      <c r="D23" s="25">
        <v>2519.360107</v>
      </c>
      <c r="E23" s="20">
        <f t="shared" si="1"/>
        <v>1.9302978533243684E-2</v>
      </c>
    </row>
    <row r="24" spans="1:5" x14ac:dyDescent="0.25">
      <c r="A24" s="28">
        <v>43009</v>
      </c>
      <c r="B24" s="16">
        <v>175.16000399999999</v>
      </c>
      <c r="C24" s="19">
        <f t="shared" si="0"/>
        <v>0.17415211301156175</v>
      </c>
      <c r="D24" s="25">
        <v>2575.26001</v>
      </c>
      <c r="E24" s="20">
        <f t="shared" si="1"/>
        <v>2.2188135330349579E-2</v>
      </c>
    </row>
    <row r="25" spans="1:5" x14ac:dyDescent="0.25">
      <c r="A25" s="28">
        <v>43040</v>
      </c>
      <c r="B25" s="16">
        <v>181.470001</v>
      </c>
      <c r="C25" s="19">
        <f t="shared" si="0"/>
        <v>3.6024188489970632E-2</v>
      </c>
      <c r="D25" s="25">
        <v>2584.8400879999999</v>
      </c>
      <c r="E25" s="20">
        <f t="shared" si="1"/>
        <v>3.7200430103366371E-3</v>
      </c>
    </row>
    <row r="26" spans="1:5" x14ac:dyDescent="0.25">
      <c r="A26" s="28">
        <v>43070</v>
      </c>
      <c r="B26" s="16">
        <v>175.240005</v>
      </c>
      <c r="C26" s="19">
        <f t="shared" si="0"/>
        <v>-3.4330721142168286E-2</v>
      </c>
      <c r="D26" s="25">
        <v>2673.610107</v>
      </c>
      <c r="E26" s="20">
        <f t="shared" si="1"/>
        <v>3.4342557364422946E-2</v>
      </c>
    </row>
    <row r="27" spans="1:5" x14ac:dyDescent="0.25">
      <c r="A27" s="28">
        <v>43101</v>
      </c>
      <c r="B27" s="16">
        <v>199.759995</v>
      </c>
      <c r="C27" s="19">
        <f t="shared" si="0"/>
        <v>0.13992233109100863</v>
      </c>
      <c r="D27" s="25">
        <v>2823.8100589999999</v>
      </c>
      <c r="E27" s="20">
        <f t="shared" si="1"/>
        <v>5.6178704444133053E-2</v>
      </c>
    </row>
    <row r="28" spans="1:5" x14ac:dyDescent="0.25">
      <c r="A28" s="28">
        <v>43132</v>
      </c>
      <c r="B28" s="16">
        <v>209.13000500000001</v>
      </c>
      <c r="C28" s="19">
        <f t="shared" si="0"/>
        <v>4.6906338779193542E-2</v>
      </c>
      <c r="D28" s="25">
        <v>2713.830078</v>
      </c>
      <c r="E28" s="20">
        <f t="shared" si="1"/>
        <v>-3.8947372061896871E-2</v>
      </c>
    </row>
    <row r="29" spans="1:5" x14ac:dyDescent="0.25">
      <c r="A29" s="28">
        <v>43160</v>
      </c>
      <c r="B29" s="16">
        <v>216.08000200000001</v>
      </c>
      <c r="C29" s="19">
        <f t="shared" si="0"/>
        <v>3.3232902184456965E-2</v>
      </c>
      <c r="D29" s="25">
        <v>2640.8701169999999</v>
      </c>
      <c r="E29" s="20">
        <f t="shared" si="1"/>
        <v>-2.6884498624825112E-2</v>
      </c>
    </row>
    <row r="30" spans="1:5" x14ac:dyDescent="0.25">
      <c r="A30" s="28">
        <v>43191</v>
      </c>
      <c r="B30" s="16">
        <v>221.60000600000001</v>
      </c>
      <c r="C30" s="19">
        <f t="shared" si="0"/>
        <v>2.5546112314456568E-2</v>
      </c>
      <c r="D30" s="25">
        <v>2648.0500489999999</v>
      </c>
      <c r="E30" s="20">
        <f t="shared" si="1"/>
        <v>2.7187751316434801E-3</v>
      </c>
    </row>
    <row r="31" spans="1:5" x14ac:dyDescent="0.25">
      <c r="A31" s="28">
        <v>43221</v>
      </c>
      <c r="B31" s="16">
        <v>249.279999</v>
      </c>
      <c r="C31" s="19">
        <f t="shared" si="0"/>
        <v>0.12490971232193918</v>
      </c>
      <c r="D31" s="25">
        <v>2705.2700199999999</v>
      </c>
      <c r="E31" s="20">
        <f t="shared" si="1"/>
        <v>2.1608341965291905E-2</v>
      </c>
    </row>
    <row r="32" spans="1:5" x14ac:dyDescent="0.25">
      <c r="A32" s="28">
        <v>43252</v>
      </c>
      <c r="B32" s="16">
        <v>243.80999800000001</v>
      </c>
      <c r="C32" s="19">
        <f t="shared" si="0"/>
        <v>-2.1943200505227842E-2</v>
      </c>
      <c r="D32" s="25">
        <v>2718.3701169999999</v>
      </c>
      <c r="E32" s="20">
        <f t="shared" si="1"/>
        <v>4.8424360241866009E-3</v>
      </c>
    </row>
    <row r="33" spans="1:5" x14ac:dyDescent="0.25">
      <c r="A33" s="28">
        <v>43282</v>
      </c>
      <c r="B33" s="16">
        <v>244.679993</v>
      </c>
      <c r="C33" s="19">
        <f t="shared" si="0"/>
        <v>3.5683319270606315E-3</v>
      </c>
      <c r="D33" s="25">
        <v>2816.290039</v>
      </c>
      <c r="E33" s="20">
        <f t="shared" si="1"/>
        <v>3.6021556221367206E-2</v>
      </c>
    </row>
    <row r="34" spans="1:5" x14ac:dyDescent="0.25">
      <c r="A34" s="28">
        <v>43313</v>
      </c>
      <c r="B34" s="16">
        <v>263.51001000000002</v>
      </c>
      <c r="C34" s="19">
        <f t="shared" si="0"/>
        <v>7.695773066333228E-2</v>
      </c>
      <c r="D34" s="25">
        <v>2901.5200199999999</v>
      </c>
      <c r="E34" s="20">
        <f t="shared" si="1"/>
        <v>3.0263211466054526E-2</v>
      </c>
    </row>
    <row r="35" spans="1:5" x14ac:dyDescent="0.25">
      <c r="A35" s="28">
        <v>43344</v>
      </c>
      <c r="B35" s="16">
        <v>269.95001200000002</v>
      </c>
      <c r="C35" s="19">
        <f t="shared" si="0"/>
        <v>2.4439306878702605E-2</v>
      </c>
      <c r="D35" s="25">
        <v>2913.9799800000001</v>
      </c>
      <c r="E35" s="20">
        <f t="shared" si="1"/>
        <v>4.2942871026614999E-3</v>
      </c>
    </row>
    <row r="36" spans="1:5" x14ac:dyDescent="0.25">
      <c r="A36" s="28">
        <v>43374</v>
      </c>
      <c r="B36" s="16">
        <v>245.759995</v>
      </c>
      <c r="C36" s="19">
        <f t="shared" si="0"/>
        <v>-8.9609245877714613E-2</v>
      </c>
      <c r="D36" s="25">
        <v>2711.73999</v>
      </c>
      <c r="E36" s="20">
        <f t="shared" si="1"/>
        <v>-6.9403356024429527E-2</v>
      </c>
    </row>
    <row r="37" spans="1:5" x14ac:dyDescent="0.25">
      <c r="A37" s="28">
        <v>43405</v>
      </c>
      <c r="B37" s="16">
        <v>250.88999899999999</v>
      </c>
      <c r="C37" s="19">
        <f t="shared" si="0"/>
        <v>2.0874040138225039E-2</v>
      </c>
      <c r="D37" s="25">
        <v>2760.169922</v>
      </c>
      <c r="E37" s="20">
        <f t="shared" si="1"/>
        <v>1.7859356788849069E-2</v>
      </c>
    </row>
    <row r="38" spans="1:5" x14ac:dyDescent="0.25">
      <c r="A38" s="28">
        <v>43435</v>
      </c>
      <c r="B38" s="16">
        <v>226.240005</v>
      </c>
      <c r="C38" s="19">
        <f t="shared" si="0"/>
        <v>-9.8250205660848175E-2</v>
      </c>
      <c r="D38" s="25">
        <v>2506.8500979999999</v>
      </c>
      <c r="E38" s="20">
        <f t="shared" si="1"/>
        <v>-9.1776894596563949E-2</v>
      </c>
    </row>
    <row r="39" spans="1:5" x14ac:dyDescent="0.25">
      <c r="A39" s="28">
        <v>43466</v>
      </c>
      <c r="B39" s="16">
        <v>247.820007</v>
      </c>
      <c r="C39" s="19">
        <f t="shared" si="0"/>
        <v>9.5385438132393988E-2</v>
      </c>
      <c r="D39" s="25">
        <v>2704.1000979999999</v>
      </c>
      <c r="E39" s="20">
        <f t="shared" si="1"/>
        <v>7.8684401655036665E-2</v>
      </c>
    </row>
    <row r="40" spans="1:5" x14ac:dyDescent="0.25">
      <c r="A40" s="28">
        <v>43497</v>
      </c>
      <c r="B40" s="16">
        <v>262.5</v>
      </c>
      <c r="C40" s="19">
        <f t="shared" si="0"/>
        <v>5.9236512732404191E-2</v>
      </c>
      <c r="D40" s="25">
        <v>2784.48999</v>
      </c>
      <c r="E40" s="20">
        <f t="shared" si="1"/>
        <v>2.9728889126352211E-2</v>
      </c>
    </row>
    <row r="41" spans="1:5" x14ac:dyDescent="0.25">
      <c r="A41" s="28">
        <v>43525</v>
      </c>
      <c r="B41" s="16">
        <v>266.48998999999998</v>
      </c>
      <c r="C41" s="19">
        <f t="shared" si="0"/>
        <v>1.5199961904761819E-2</v>
      </c>
      <c r="D41" s="25">
        <v>2834.3999020000001</v>
      </c>
      <c r="E41" s="20">
        <f t="shared" si="1"/>
        <v>1.7924256211817115E-2</v>
      </c>
    </row>
    <row r="42" spans="1:5" x14ac:dyDescent="0.25">
      <c r="A42" s="28">
        <v>43556</v>
      </c>
      <c r="B42" s="16">
        <v>289.25</v>
      </c>
      <c r="C42" s="19">
        <f t="shared" si="0"/>
        <v>8.5406622590214462E-2</v>
      </c>
      <c r="D42" s="25">
        <v>2945.830078</v>
      </c>
      <c r="E42" s="20">
        <f t="shared" si="1"/>
        <v>3.9313498395682572E-2</v>
      </c>
    </row>
    <row r="43" spans="1:5" x14ac:dyDescent="0.25">
      <c r="A43" s="28">
        <v>43586</v>
      </c>
      <c r="B43" s="16">
        <v>270.89999399999999</v>
      </c>
      <c r="C43" s="19">
        <f t="shared" si="0"/>
        <v>-6.343995159896286E-2</v>
      </c>
      <c r="D43" s="25">
        <v>2752.0600589999999</v>
      </c>
      <c r="E43" s="20">
        <f t="shared" si="1"/>
        <v>-6.5777731189286898E-2</v>
      </c>
    </row>
    <row r="44" spans="1:5" x14ac:dyDescent="0.25">
      <c r="A44" s="28">
        <v>43617</v>
      </c>
      <c r="B44" s="16">
        <v>294.64999399999999</v>
      </c>
      <c r="C44" s="19">
        <f t="shared" si="0"/>
        <v>8.7670729147376808E-2</v>
      </c>
      <c r="D44" s="25">
        <v>2941.76001</v>
      </c>
      <c r="E44" s="20">
        <f t="shared" si="1"/>
        <v>6.8930163925612228E-2</v>
      </c>
    </row>
    <row r="45" spans="1:5" x14ac:dyDescent="0.25">
      <c r="A45" s="28">
        <v>43647</v>
      </c>
      <c r="B45" s="16">
        <v>298.85998499999999</v>
      </c>
      <c r="C45" s="19">
        <f t="shared" si="0"/>
        <v>1.4288108215607167E-2</v>
      </c>
      <c r="D45" s="25">
        <v>2980.3798830000001</v>
      </c>
      <c r="E45" s="20">
        <f t="shared" si="1"/>
        <v>1.312815214997776E-2</v>
      </c>
    </row>
    <row r="46" spans="1:5" x14ac:dyDescent="0.25">
      <c r="A46" s="28">
        <v>43678</v>
      </c>
      <c r="B46" s="16">
        <v>284.51001000000002</v>
      </c>
      <c r="C46" s="19">
        <f t="shared" si="0"/>
        <v>-4.8015712106791321E-2</v>
      </c>
      <c r="D46" s="25">
        <v>2926.459961</v>
      </c>
      <c r="E46" s="20">
        <f t="shared" si="1"/>
        <v>-1.8091627281326687E-2</v>
      </c>
    </row>
    <row r="47" spans="1:5" x14ac:dyDescent="0.25">
      <c r="A47" s="28">
        <v>43709</v>
      </c>
      <c r="B47" s="16">
        <v>276.25</v>
      </c>
      <c r="C47" s="19">
        <f t="shared" si="0"/>
        <v>-2.9032405573357584E-2</v>
      </c>
      <c r="D47" s="25">
        <v>2976.73999</v>
      </c>
      <c r="E47" s="20">
        <f t="shared" si="1"/>
        <v>1.7181177829208652E-2</v>
      </c>
    </row>
    <row r="48" spans="1:5" x14ac:dyDescent="0.25">
      <c r="A48" s="28">
        <v>43739</v>
      </c>
      <c r="B48" s="16">
        <v>277.92999300000002</v>
      </c>
      <c r="C48" s="19">
        <f t="shared" si="0"/>
        <v>6.0814226244344776E-3</v>
      </c>
      <c r="D48" s="25">
        <v>3037.5600589999999</v>
      </c>
      <c r="E48" s="20">
        <f t="shared" si="1"/>
        <v>2.0431770730503028E-2</v>
      </c>
    </row>
    <row r="49" spans="1:5" x14ac:dyDescent="0.25">
      <c r="A49" s="28">
        <v>43770</v>
      </c>
      <c r="B49" s="16">
        <v>309.52999899999998</v>
      </c>
      <c r="C49" s="19">
        <f t="shared" si="0"/>
        <v>0.11369771811565493</v>
      </c>
      <c r="D49" s="25">
        <v>3140.9799800000001</v>
      </c>
      <c r="E49" s="20">
        <f t="shared" si="1"/>
        <v>3.4047037421886299E-2</v>
      </c>
    </row>
    <row r="50" spans="1:5" x14ac:dyDescent="0.25">
      <c r="A50" s="28">
        <v>43800</v>
      </c>
      <c r="B50" s="16">
        <v>329.80999800000001</v>
      </c>
      <c r="C50" s="19">
        <f t="shared" si="0"/>
        <v>6.5518686607174498E-2</v>
      </c>
      <c r="D50" s="25">
        <v>3230.780029</v>
      </c>
      <c r="E50" s="20">
        <f t="shared" si="1"/>
        <v>2.8589818964716848E-2</v>
      </c>
    </row>
    <row r="51" spans="1:5" x14ac:dyDescent="0.25">
      <c r="A51" s="28">
        <v>43831</v>
      </c>
      <c r="B51" s="16">
        <v>351.14001500000001</v>
      </c>
      <c r="C51" s="19">
        <f t="shared" si="0"/>
        <v>6.4673651888503381E-2</v>
      </c>
      <c r="D51" s="25">
        <v>3225.5200199999999</v>
      </c>
      <c r="E51" s="20">
        <f t="shared" si="1"/>
        <v>-1.6280925822202059E-3</v>
      </c>
    </row>
    <row r="52" spans="1:5" x14ac:dyDescent="0.25">
      <c r="A52" s="28">
        <v>43862</v>
      </c>
      <c r="B52" s="16">
        <v>345.11999500000002</v>
      </c>
      <c r="C52" s="19">
        <f t="shared" si="0"/>
        <v>-1.7144215249862618E-2</v>
      </c>
      <c r="D52" s="25">
        <v>2954.219971</v>
      </c>
      <c r="E52" s="20">
        <f t="shared" si="1"/>
        <v>-8.411048367946572E-2</v>
      </c>
    </row>
    <row r="53" spans="1:5" x14ac:dyDescent="0.25">
      <c r="A53" s="28">
        <v>43891</v>
      </c>
      <c r="B53" s="16">
        <v>318.23998999999998</v>
      </c>
      <c r="C53" s="19">
        <f t="shared" si="0"/>
        <v>-7.7885968328204339E-2</v>
      </c>
      <c r="D53" s="25">
        <v>2584.5900879999999</v>
      </c>
      <c r="E53" s="20">
        <f t="shared" si="1"/>
        <v>-0.12511928245982332</v>
      </c>
    </row>
    <row r="54" spans="1:5" x14ac:dyDescent="0.25">
      <c r="A54" s="28">
        <v>43922</v>
      </c>
      <c r="B54" s="16">
        <v>353.64001500000001</v>
      </c>
      <c r="C54" s="19">
        <f t="shared" si="0"/>
        <v>0.11123688446571416</v>
      </c>
      <c r="D54" s="25">
        <v>2912.429932</v>
      </c>
      <c r="E54" s="20">
        <f t="shared" si="1"/>
        <v>0.12684403825663829</v>
      </c>
    </row>
    <row r="55" spans="1:5" x14ac:dyDescent="0.25">
      <c r="A55" s="28">
        <v>43952</v>
      </c>
      <c r="B55" s="16">
        <v>386.60000600000001</v>
      </c>
      <c r="C55" s="19">
        <f t="shared" si="0"/>
        <v>9.3202097053411787E-2</v>
      </c>
      <c r="D55" s="25">
        <v>3044.3100589999999</v>
      </c>
      <c r="E55" s="20">
        <f t="shared" si="1"/>
        <v>4.5281819676065566E-2</v>
      </c>
    </row>
    <row r="56" spans="1:5" x14ac:dyDescent="0.25">
      <c r="A56" s="28">
        <v>43983</v>
      </c>
      <c r="B56" s="16">
        <v>435.30999800000001</v>
      </c>
      <c r="C56" s="19">
        <f t="shared" si="0"/>
        <v>0.12599583870673814</v>
      </c>
      <c r="D56" s="25">
        <v>3100.290039</v>
      </c>
      <c r="E56" s="20">
        <f t="shared" si="1"/>
        <v>1.8388396357494698E-2</v>
      </c>
    </row>
    <row r="57" spans="1:5" x14ac:dyDescent="0.25">
      <c r="A57" s="28">
        <v>44013</v>
      </c>
      <c r="B57" s="16">
        <v>444.32000699999998</v>
      </c>
      <c r="C57" s="19">
        <f t="shared" si="0"/>
        <v>2.0697914225255097E-2</v>
      </c>
      <c r="D57" s="25">
        <v>3271.1201169999999</v>
      </c>
      <c r="E57" s="20">
        <f t="shared" si="1"/>
        <v>5.5101321441235633E-2</v>
      </c>
    </row>
    <row r="58" spans="1:5" x14ac:dyDescent="0.25">
      <c r="A58" s="28">
        <v>44044</v>
      </c>
      <c r="B58" s="16">
        <v>513.39001499999995</v>
      </c>
      <c r="C58" s="19">
        <f t="shared" si="0"/>
        <v>0.15545104184336217</v>
      </c>
      <c r="D58" s="25">
        <v>3500.3100589999999</v>
      </c>
      <c r="E58" s="20">
        <f t="shared" si="1"/>
        <v>7.0064667087246554E-2</v>
      </c>
    </row>
    <row r="59" spans="1:5" x14ac:dyDescent="0.25">
      <c r="A59" s="28">
        <v>44075</v>
      </c>
      <c r="B59" s="16">
        <v>490.42999300000002</v>
      </c>
      <c r="C59" s="19">
        <f t="shared" si="0"/>
        <v>-4.4722377391776751E-2</v>
      </c>
      <c r="D59" s="25">
        <v>3363</v>
      </c>
      <c r="E59" s="20">
        <f t="shared" si="1"/>
        <v>-3.9227970289931365E-2</v>
      </c>
    </row>
    <row r="60" spans="1:5" x14ac:dyDescent="0.25">
      <c r="A60" s="28">
        <v>44105</v>
      </c>
      <c r="B60" s="16">
        <v>447.10000600000001</v>
      </c>
      <c r="C60" s="19">
        <f t="shared" si="0"/>
        <v>-8.8351013637944481E-2</v>
      </c>
      <c r="D60" s="25">
        <v>3269.959961</v>
      </c>
      <c r="E60" s="20">
        <f t="shared" si="1"/>
        <v>-2.7665786202795119E-2</v>
      </c>
    </row>
    <row r="61" spans="1:5" x14ac:dyDescent="0.25">
      <c r="A61" s="28">
        <v>44136</v>
      </c>
      <c r="B61" s="16">
        <v>478.47000100000002</v>
      </c>
      <c r="C61" s="19">
        <f t="shared" si="0"/>
        <v>7.0163262310490818E-2</v>
      </c>
      <c r="D61" s="25">
        <v>3621.6298830000001</v>
      </c>
      <c r="E61" s="20">
        <f t="shared" si="1"/>
        <v>0.10754563548003028</v>
      </c>
    </row>
    <row r="62" spans="1:5" ht="15.75" thickBot="1" x14ac:dyDescent="0.3">
      <c r="A62" s="29">
        <v>44166</v>
      </c>
      <c r="B62" s="21">
        <v>499.85998499999999</v>
      </c>
      <c r="C62" s="22">
        <f t="shared" si="0"/>
        <v>4.4704963645150177E-2</v>
      </c>
      <c r="D62" s="26">
        <v>3703.0600589999999</v>
      </c>
      <c r="E62" s="23">
        <f t="shared" si="1"/>
        <v>2.2484400292319944E-2</v>
      </c>
    </row>
    <row r="63" spans="1:5" x14ac:dyDescent="0.25">
      <c r="A63" s="11"/>
      <c r="B63" s="4"/>
      <c r="C63" s="5"/>
      <c r="D63" s="4"/>
      <c r="E63" s="5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ADBE Beta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2020-12-26T18:02:49Z</dcterms:created>
  <dcterms:modified xsi:type="dcterms:W3CDTF">2020-12-26T18:40:31Z</dcterms:modified>
</cp:coreProperties>
</file>